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95B9522C-7D5A-4C7E-BD39-D2F63752660D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  <c r="C23" i="2"/>
  <c r="C21" i="2"/>
  <c r="C19" i="2"/>
  <c r="C16" i="2"/>
  <c r="C14" i="2"/>
  <c r="C11" i="2"/>
  <c r="C7" i="2"/>
  <c r="C5" i="2" s="1"/>
  <c r="C28" i="2" l="1"/>
</calcChain>
</file>

<file path=xl/sharedStrings.xml><?xml version="1.0" encoding="utf-8"?>
<sst xmlns="http://schemas.openxmlformats.org/spreadsheetml/2006/main" count="27" uniqueCount="24">
  <si>
    <t>UAB VSA Vilnius</t>
  </si>
  <si>
    <t>Viso MBA:</t>
  </si>
  <si>
    <t>UAB Ecoservisas</t>
  </si>
  <si>
    <t xml:space="preserve">UAB Ekonovus </t>
  </si>
  <si>
    <t>UAB Nemenčinės komunalininkas</t>
  </si>
  <si>
    <t>UAB Nemėžio komunalininkas</t>
  </si>
  <si>
    <t>VŠĮ Abromiškių reabilitacijos ligoninė</t>
  </si>
  <si>
    <t>UAB Elektrėnų komunalinis ūkis</t>
  </si>
  <si>
    <t xml:space="preserve">UAB Švenčionių švara </t>
  </si>
  <si>
    <t>UAB Pabradės komunalinis ūkis</t>
  </si>
  <si>
    <t>Vilniaus pataisos namai</t>
  </si>
  <si>
    <t>Vežėjo pavadinimas</t>
  </si>
  <si>
    <t>Atvežtos atliekos tonomis</t>
  </si>
  <si>
    <t>UAB Ecoservice</t>
  </si>
  <si>
    <t>Elektrėnų r. savivaldybė</t>
  </si>
  <si>
    <t>Trakų r. savivaldybė</t>
  </si>
  <si>
    <t>Ukmergės r. savivaldybė</t>
  </si>
  <si>
    <t>Vilniaus m. sav.</t>
  </si>
  <si>
    <t>Vilniaus r. savivaldybė</t>
  </si>
  <si>
    <t>Į Mechaninio biologinio apdorojimo (MBA) įrenginius  pristatytos atliekos 2019 m. vasario mėn. (nuo 1 iki 28 d.)</t>
  </si>
  <si>
    <t>Uab Mano aplinka</t>
  </si>
  <si>
    <t>Šalčininkų raj. savivaldybė</t>
  </si>
  <si>
    <t>Širvintų raj. savivaldybė</t>
  </si>
  <si>
    <t>Švenčionių raj.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</si>
</sst>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/>
    <xf numFmtId="4" fontId="5" fillId="3" borderId="4" xfId="0" applyNumberFormat="1" applyFont="1" applyFill="1" applyBorder="1"/>
    <xf numFmtId="0" fontId="3" fillId="0" borderId="1" xfId="0" applyFont="1" applyBorder="1"/>
    <xf numFmtId="4" fontId="3" fillId="2" borderId="4" xfId="0" applyNumberFormat="1" applyFont="1" applyFill="1" applyBorder="1"/>
    <xf numFmtId="0" fontId="3" fillId="4" borderId="1" xfId="0" applyFont="1" applyFill="1" applyBorder="1"/>
    <xf numFmtId="4" fontId="5" fillId="4" borderId="4" xfId="0" applyNumberFormat="1" applyFont="1" applyFill="1" applyBorder="1"/>
    <xf numFmtId="4" fontId="5" fillId="2" borderId="4" xfId="0" applyNumberFormat="1" applyFont="1" applyFill="1" applyBorder="1"/>
    <xf numFmtId="0" fontId="4" fillId="0" borderId="2" xfId="0" applyFont="1" applyBorder="1" applyAlignment="1">
      <alignment horizontal="right"/>
    </xf>
    <xf numFmtId="4" fontId="6" fillId="2" borderId="5" xfId="0" applyNumberFormat="1" applyFont="1" applyFill="1" applyBorder="1"/>
    <xf numFmtId="0" fontId="3" fillId="3" borderId="6" xfId="0" applyFont="1" applyFill="1" applyBorder="1"/>
    <xf numFmtId="4" fontId="5" fillId="3" borderId="7" xfId="0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4">
    <cellStyle name="Comma 3" xfId="1" xr:uid="{00000000-0005-0000-0000-000000000000}"/>
    <cellStyle name="Normal" xfId="0" builtinId="0"/>
    <cellStyle name="Normal 2" xfId="2" xr:uid="{00000000-0005-0000-0000-000002000000}"/>
    <cellStyle name="Normal 5" xfId="3" xr:uid="{00000000-0005-0000-0000-000003000000}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8"/>
  <sheetViews>
    <sheetView tabSelected="1" zoomScale="112" zoomScaleNormal="112" workbookViewId="0">
      <selection activeCell="A2" sqref="A2"/>
    </sheetView>
  </sheetViews>
  <sheetFormatPr defaultColWidth="36.08984375" defaultRowHeight="15.5" x14ac:dyDescent="0.35"/>
  <cols>
    <col min="1" max="1" width="1.1796875" style="1" customWidth="1"/>
    <col min="2" max="2" width="38.6328125" style="1" customWidth="1"/>
    <col min="3" max="3" width="31.1796875" style="2" customWidth="1"/>
    <col min="4" max="4" width="9" style="1" customWidth="1"/>
    <col min="5" max="5" width="16" style="1" customWidth="1"/>
    <col min="6" max="6" width="17.08984375" style="1" customWidth="1"/>
    <col min="7" max="7" width="13.90625" style="1" customWidth="1"/>
    <col min="8" max="16384" width="36.08984375" style="1"/>
  </cols>
  <sheetData>
    <row r="1" spans="2:3" ht="3.65" customHeight="1" x14ac:dyDescent="0.35"/>
    <row r="2" spans="2:3" ht="27.65" customHeight="1" x14ac:dyDescent="0.35">
      <c r="B2" s="3" t="s">
        <v>19</v>
      </c>
      <c r="C2" s="3"/>
    </row>
    <row r="3" spans="2:3" ht="2.4" customHeight="1" thickBot="1" x14ac:dyDescent="0.4"/>
    <row r="4" spans="2:3" ht="27" customHeight="1" thickBot="1" x14ac:dyDescent="0.4">
      <c r="B4" s="16" t="s">
        <v>11</v>
      </c>
      <c r="C4" s="15" t="s">
        <v>12</v>
      </c>
    </row>
    <row r="5" spans="2:3" x14ac:dyDescent="0.35">
      <c r="B5" s="13" t="s">
        <v>17</v>
      </c>
      <c r="C5" s="14">
        <f>SUM(C6:C10)</f>
        <v>11477.78</v>
      </c>
    </row>
    <row r="6" spans="2:3" x14ac:dyDescent="0.35">
      <c r="B6" s="6" t="s">
        <v>0</v>
      </c>
      <c r="C6" s="7">
        <v>2726.12</v>
      </c>
    </row>
    <row r="7" spans="2:3" x14ac:dyDescent="0.35">
      <c r="B7" s="6" t="s">
        <v>2</v>
      </c>
      <c r="C7" s="7">
        <f>2588.65+1589.54+3135.28</f>
        <v>7313.4700000000012</v>
      </c>
    </row>
    <row r="8" spans="2:3" x14ac:dyDescent="0.35">
      <c r="B8" s="6" t="s">
        <v>3</v>
      </c>
      <c r="C8" s="7">
        <v>1420.47</v>
      </c>
    </row>
    <row r="9" spans="2:3" x14ac:dyDescent="0.35">
      <c r="B9" s="6" t="s">
        <v>10</v>
      </c>
      <c r="C9" s="7">
        <v>4.79</v>
      </c>
    </row>
    <row r="10" spans="2:3" x14ac:dyDescent="0.35">
      <c r="B10" s="6" t="s">
        <v>20</v>
      </c>
      <c r="C10" s="7">
        <v>12.93</v>
      </c>
    </row>
    <row r="11" spans="2:3" x14ac:dyDescent="0.35">
      <c r="B11" s="4" t="s">
        <v>18</v>
      </c>
      <c r="C11" s="5">
        <f>+C13+C12</f>
        <v>2068.66</v>
      </c>
    </row>
    <row r="12" spans="2:3" x14ac:dyDescent="0.35">
      <c r="B12" s="6" t="s">
        <v>4</v>
      </c>
      <c r="C12" s="7">
        <v>1116.1400000000001</v>
      </c>
    </row>
    <row r="13" spans="2:3" x14ac:dyDescent="0.35">
      <c r="B13" s="6" t="s">
        <v>5</v>
      </c>
      <c r="C13" s="7">
        <v>952.52</v>
      </c>
    </row>
    <row r="14" spans="2:3" x14ac:dyDescent="0.35">
      <c r="B14" s="4" t="s">
        <v>15</v>
      </c>
      <c r="C14" s="5">
        <f>SUM(C15:C15)</f>
        <v>569.72</v>
      </c>
    </row>
    <row r="15" spans="2:3" x14ac:dyDescent="0.35">
      <c r="B15" s="6" t="s">
        <v>13</v>
      </c>
      <c r="C15" s="7">
        <v>569.72</v>
      </c>
    </row>
    <row r="16" spans="2:3" x14ac:dyDescent="0.35">
      <c r="B16" s="4" t="s">
        <v>14</v>
      </c>
      <c r="C16" s="5">
        <f>SUM(C17:C18)</f>
        <v>385.3</v>
      </c>
    </row>
    <row r="17" spans="2:3" x14ac:dyDescent="0.35">
      <c r="B17" s="6" t="s">
        <v>6</v>
      </c>
      <c r="C17" s="7">
        <v>3.2</v>
      </c>
    </row>
    <row r="18" spans="2:3" x14ac:dyDescent="0.35">
      <c r="B18" s="6" t="s">
        <v>7</v>
      </c>
      <c r="C18" s="7">
        <v>382.1</v>
      </c>
    </row>
    <row r="19" spans="2:3" x14ac:dyDescent="0.35">
      <c r="B19" s="8" t="s">
        <v>21</v>
      </c>
      <c r="C19" s="9">
        <f>+C20</f>
        <v>392.28</v>
      </c>
    </row>
    <row r="20" spans="2:3" x14ac:dyDescent="0.35">
      <c r="B20" s="6" t="s">
        <v>0</v>
      </c>
      <c r="C20" s="7">
        <v>392.28</v>
      </c>
    </row>
    <row r="21" spans="2:3" x14ac:dyDescent="0.35">
      <c r="B21" s="6" t="s">
        <v>22</v>
      </c>
      <c r="C21" s="10">
        <f>+C22</f>
        <v>170.99</v>
      </c>
    </row>
    <row r="22" spans="2:3" x14ac:dyDescent="0.35">
      <c r="B22" s="6" t="s">
        <v>0</v>
      </c>
      <c r="C22" s="7">
        <v>170.99</v>
      </c>
    </row>
    <row r="23" spans="2:3" x14ac:dyDescent="0.35">
      <c r="B23" s="4" t="s">
        <v>23</v>
      </c>
      <c r="C23" s="5">
        <f t="shared" ref="C23" si="0">+C24+C25</f>
        <v>410.88</v>
      </c>
    </row>
    <row r="24" spans="2:3" x14ac:dyDescent="0.35">
      <c r="B24" s="6" t="s">
        <v>8</v>
      </c>
      <c r="C24" s="7">
        <v>246.92</v>
      </c>
    </row>
    <row r="25" spans="2:3" x14ac:dyDescent="0.35">
      <c r="B25" s="6" t="s">
        <v>9</v>
      </c>
      <c r="C25" s="7">
        <v>163.96</v>
      </c>
    </row>
    <row r="26" spans="2:3" x14ac:dyDescent="0.35">
      <c r="B26" s="4" t="s">
        <v>16</v>
      </c>
      <c r="C26" s="5">
        <f>C27</f>
        <v>645.72</v>
      </c>
    </row>
    <row r="27" spans="2:3" x14ac:dyDescent="0.35">
      <c r="B27" s="6" t="s">
        <v>0</v>
      </c>
      <c r="C27" s="7">
        <v>645.72</v>
      </c>
    </row>
    <row r="28" spans="2:3" ht="16" thickBot="1" x14ac:dyDescent="0.4">
      <c r="B28" s="11" t="s">
        <v>1</v>
      </c>
      <c r="C28" s="12">
        <f>C11+C14+C16+C19+C21+C26+C5+C23</f>
        <v>16121.33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6F2F-1246-4B7C-BD17-99ADE6B749B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Andzela</dc:creator>
  <cp:lastModifiedBy>Regina Janutėnienė</cp:lastModifiedBy>
  <cp:lastPrinted>2018-11-13T06:43:50Z</cp:lastPrinted>
  <dcterms:created xsi:type="dcterms:W3CDTF">2013-10-15T08:06:57Z</dcterms:created>
  <dcterms:modified xsi:type="dcterms:W3CDTF">2019-03-16T19:00:16Z</dcterms:modified>
</cp:coreProperties>
</file>